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Лист1" sheetId="6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E25" i="2"/>
  <c r="E22" i="2"/>
  <c r="E19" i="2"/>
  <c r="E12" i="2"/>
  <c r="D12" i="2"/>
  <c r="D35" i="2" l="1"/>
  <c r="D28" i="2"/>
  <c r="D25" i="2"/>
  <c r="D22" i="2"/>
  <c r="D19" i="2"/>
  <c r="C35" i="2"/>
  <c r="J15" i="2" l="1"/>
  <c r="K15" i="2" l="1"/>
  <c r="E28" i="2"/>
  <c r="C12" i="2" l="1"/>
  <c r="C19" i="2" l="1"/>
  <c r="C22" i="2" l="1"/>
  <c r="C28" i="2" l="1"/>
  <c r="C25" i="2"/>
</calcChain>
</file>

<file path=xl/sharedStrings.xml><?xml version="1.0" encoding="utf-8"?>
<sst xmlns="http://schemas.openxmlformats.org/spreadsheetml/2006/main" count="206" uniqueCount="50">
  <si>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</si>
  <si>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</si>
  <si>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</si>
  <si>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</si>
  <si>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</si>
  <si>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</si>
  <si>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</si>
  <si>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</si>
  <si>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</si>
  <si>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</si>
  <si>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</si>
  <si>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</si>
  <si>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</si>
  <si>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</si>
  <si>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</si>
  <si>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</si>
  <si>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</si>
  <si>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</si>
  <si>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</si>
  <si>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</si>
  <si>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</si>
  <si>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</si>
  <si>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</si>
  <si>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</si>
  <si>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</si>
  <si>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</si>
  <si>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</si>
  <si>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</si>
  <si>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</si>
  <si>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</si>
  <si>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</si>
  <si>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</si>
  <si>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</si>
  <si>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</si>
  <si>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</si>
  <si>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</si>
  <si>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</si>
  <si>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</si>
  <si>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</si>
  <si>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</si>
  <si>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</si>
  <si>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</si>
  <si>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</si>
  <si>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 xml:space="preserve">Периодичность: ежеквартально </t>
  </si>
  <si>
    <t>КГУ "Специальная школа-интернат №1, город Кокшетау" управления образования Акмолинской области</t>
  </si>
  <si>
    <t>238 - количество дней функционирования</t>
  </si>
  <si>
    <t>план на период квартал</t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</si>
  <si>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товаров, продуктов питания,медикаментов, обмундирования.)</t>
    </r>
  </si>
  <si>
    <t xml:space="preserve">по состоянию на 1 апреля 2021 г. 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</si>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</sst>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3"/>
      <color rgb="FF3D3D3D"/>
      <name val="Noto Serif"/>
      <charset val="204"/>
    </font>
    <font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1" fontId="2" fillId="0" borderId="0" xfId="0" applyNumberFormat="1" applyFont="1"/>
    <xf numFmtId="164" fontId="2" fillId="0" borderId="2" xfId="0" applyNumberFormat="1" applyFont="1" applyBorder="1"/>
    <xf numFmtId="1" fontId="2" fillId="2" borderId="2" xfId="0" applyNumberFormat="1" applyFont="1" applyFill="1" applyBorder="1"/>
    <xf numFmtId="0" fontId="2" fillId="2" borderId="2" xfId="0" applyFont="1" applyFill="1" applyBorder="1"/>
    <xf numFmtId="164" fontId="2" fillId="0" borderId="0" xfId="0" applyNumberFormat="1" applyFont="1"/>
    <xf numFmtId="164" fontId="2" fillId="2" borderId="2" xfId="0" applyNumberFormat="1" applyFont="1" applyFill="1" applyBorder="1"/>
    <xf numFmtId="0" fontId="8" fillId="0" borderId="0" xfId="0" applyFont="1"/>
    <xf numFmtId="9" fontId="2" fillId="0" borderId="0" xfId="0" applyNumberFormat="1" applyFont="1"/>
    <xf numFmtId="0" fontId="1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7" sqref="A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22</v>
      </c>
      <c r="B2" s="32"/>
      <c r="C2" s="32"/>
      <c r="D2" s="32"/>
      <c r="E2" s="32"/>
    </row>
    <row r="3" spans="1:5">
      <c r="A3" s="1"/>
    </row>
    <row r="4" spans="1:5">
      <c r="A4" s="35"/>
      <c r="B4" s="35"/>
      <c r="C4" s="35"/>
      <c r="D4" s="35"/>
      <c r="E4" s="35"/>
    </row>
    <row r="5" spans="1:5" ht="15.75" customHeight="1">
      <c r="A5" s="36" t="s">
        <v>20</v>
      </c>
      <c r="B5" s="36"/>
      <c r="C5" s="36"/>
      <c r="D5" s="36"/>
      <c r="E5" s="36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33" t="s">
        <v>0</v>
      </c>
      <c r="B9" s="34" t="s">
        <v>23</v>
      </c>
      <c r="C9" s="33" t="s">
        <v>42</v>
      </c>
      <c r="D9" s="33"/>
      <c r="E9" s="33"/>
    </row>
    <row r="10" spans="1:5" ht="40.5">
      <c r="A10" s="33"/>
      <c r="B10" s="34"/>
      <c r="C10" s="5" t="s">
        <v>24</v>
      </c>
      <c r="D10" s="5" t="s">
        <v>25</v>
      </c>
      <c r="E10" s="6" t="s">
        <v>18</v>
      </c>
    </row>
    <row r="11" spans="1:5">
      <c r="A11" s="7" t="s">
        <v>17</v>
      </c>
      <c r="B11" s="8" t="s">
        <v>11</v>
      </c>
      <c r="C11" s="9"/>
      <c r="D11" s="9"/>
      <c r="E11" s="9"/>
    </row>
    <row r="12" spans="1:5" ht="25.5">
      <c r="A12" s="12" t="s">
        <v>29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16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abSelected="1" workbookViewId="0">
      <selection sqref="A1:E33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9" width="9.140625" style="2"/>
    <col min="10" max="10" width="19.5703125" style="2" customWidth="1"/>
    <col min="11" max="11" width="16.85546875" style="2" customWidth="1"/>
    <col min="12" max="12" width="16.5703125" style="2" customWidth="1"/>
    <col min="13" max="16384" width="9.140625" style="2"/>
  </cols>
  <sheetData>
    <row r="1" spans="1:12" ht="20.25" customHeight="1">
      <c r="A1" s="37" t="s">
        <v>19</v>
      </c>
      <c r="B1" s="37"/>
      <c r="C1" s="37"/>
      <c r="D1" s="37"/>
      <c r="E1" s="37"/>
    </row>
    <row r="2" spans="1:12" ht="18.75" customHeight="1">
      <c r="A2" s="37" t="s">
        <v>48</v>
      </c>
      <c r="B2" s="37"/>
      <c r="C2" s="37"/>
      <c r="D2" s="37"/>
      <c r="E2" s="37"/>
    </row>
    <row r="3" spans="1:12" hidden="1">
      <c r="A3" s="1"/>
    </row>
    <row r="4" spans="1:12" ht="42.75" customHeight="1">
      <c r="A4" s="38" t="s">
        <v>44</v>
      </c>
      <c r="B4" s="38"/>
      <c r="C4" s="38"/>
      <c r="D4" s="38"/>
      <c r="E4" s="38"/>
    </row>
    <row r="5" spans="1:12" ht="15.75" customHeight="1">
      <c r="A5" s="36" t="s">
        <v>20</v>
      </c>
      <c r="B5" s="36"/>
      <c r="C5" s="36"/>
      <c r="D5" s="36"/>
      <c r="E5" s="36"/>
    </row>
    <row r="6" spans="1:12">
      <c r="A6" s="4"/>
    </row>
    <row r="7" spans="1:12">
      <c r="A7" s="15" t="s">
        <v>43</v>
      </c>
    </row>
    <row r="8" spans="1:12">
      <c r="A8" s="1"/>
    </row>
    <row r="9" spans="1:12">
      <c r="A9" s="33" t="s">
        <v>41</v>
      </c>
      <c r="B9" s="34" t="s">
        <v>23</v>
      </c>
      <c r="C9" s="33" t="s">
        <v>49</v>
      </c>
      <c r="D9" s="33"/>
      <c r="E9" s="33"/>
    </row>
    <row r="10" spans="1:12" ht="60.75">
      <c r="A10" s="33"/>
      <c r="B10" s="34"/>
      <c r="C10" s="5" t="s">
        <v>24</v>
      </c>
      <c r="D10" s="5" t="s">
        <v>46</v>
      </c>
      <c r="E10" s="6" t="s">
        <v>18</v>
      </c>
    </row>
    <row r="11" spans="1:12">
      <c r="A11" s="7" t="s">
        <v>26</v>
      </c>
      <c r="B11" s="8" t="s">
        <v>11</v>
      </c>
      <c r="C11" s="9">
        <v>296</v>
      </c>
      <c r="D11" s="9">
        <v>296</v>
      </c>
      <c r="E11" s="9">
        <v>296</v>
      </c>
    </row>
    <row r="12" spans="1:12" ht="25.5">
      <c r="A12" s="12" t="s">
        <v>30</v>
      </c>
      <c r="B12" s="8" t="s">
        <v>3</v>
      </c>
      <c r="C12" s="17">
        <f>C13/C11/238</f>
        <v>6.2987451737451732</v>
      </c>
      <c r="D12" s="17">
        <f>D13/D11/59.5</f>
        <v>6.2831024301612537</v>
      </c>
      <c r="E12" s="17">
        <f>E13/E11/59.5</f>
        <v>6.2821315012491477</v>
      </c>
      <c r="G12" s="24" t="s">
        <v>45</v>
      </c>
      <c r="H12" s="24"/>
      <c r="I12" s="24"/>
      <c r="J12" s="24"/>
    </row>
    <row r="13" spans="1:12" ht="25.5">
      <c r="A13" s="7" t="s">
        <v>12</v>
      </c>
      <c r="B13" s="8" t="s">
        <v>3</v>
      </c>
      <c r="C13" s="19">
        <v>443734</v>
      </c>
      <c r="D13" s="19">
        <v>110658</v>
      </c>
      <c r="E13" s="19">
        <v>110640.9</v>
      </c>
    </row>
    <row r="14" spans="1:12">
      <c r="A14" s="10" t="s">
        <v>1</v>
      </c>
      <c r="B14" s="11"/>
      <c r="C14" s="17"/>
      <c r="D14" s="17"/>
      <c r="E14" s="17"/>
    </row>
    <row r="15" spans="1:12" ht="25.5">
      <c r="A15" s="7" t="s">
        <v>13</v>
      </c>
      <c r="B15" s="8" t="s">
        <v>3</v>
      </c>
      <c r="C15" s="19">
        <v>326102.59999999998</v>
      </c>
      <c r="D15" s="19">
        <v>94096.6</v>
      </c>
      <c r="E15" s="19">
        <v>94096.6</v>
      </c>
      <c r="G15" s="18"/>
      <c r="J15" s="22">
        <f>C17+C20+C23+C26</f>
        <v>326102.59999999998</v>
      </c>
      <c r="K15" s="22">
        <f>D17+D20+D23+D26</f>
        <v>94096.6</v>
      </c>
      <c r="L15" s="18"/>
    </row>
    <row r="16" spans="1:12">
      <c r="A16" s="10" t="s">
        <v>2</v>
      </c>
      <c r="B16" s="11"/>
      <c r="C16" s="17"/>
      <c r="D16" s="17"/>
      <c r="E16" s="17"/>
    </row>
    <row r="17" spans="1:12" ht="25.5">
      <c r="A17" s="9" t="s">
        <v>14</v>
      </c>
      <c r="B17" s="8" t="s">
        <v>3</v>
      </c>
      <c r="C17" s="23">
        <v>9783</v>
      </c>
      <c r="D17" s="23">
        <v>2822.9</v>
      </c>
      <c r="E17" s="23">
        <v>2822.9</v>
      </c>
      <c r="G17" s="25">
        <v>0.03</v>
      </c>
      <c r="L17" s="18"/>
    </row>
    <row r="18" spans="1:12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12" ht="21.95" customHeight="1">
      <c r="A19" s="12" t="s">
        <v>37</v>
      </c>
      <c r="B19" s="8" t="s">
        <v>38</v>
      </c>
      <c r="C19" s="9">
        <f>(C17/12/C18)*1000</f>
        <v>163050</v>
      </c>
      <c r="D19" s="17">
        <f>(D17/3/D18)*1000</f>
        <v>188193.33333333331</v>
      </c>
      <c r="E19" s="17">
        <f>(E17/3/E18)*1000</f>
        <v>188193.33333333331</v>
      </c>
    </row>
    <row r="20" spans="1:12" ht="25.5">
      <c r="A20" s="9" t="s">
        <v>27</v>
      </c>
      <c r="B20" s="8" t="s">
        <v>3</v>
      </c>
      <c r="C20" s="20">
        <v>166312</v>
      </c>
      <c r="D20" s="23">
        <v>47989</v>
      </c>
      <c r="E20" s="23">
        <v>47989</v>
      </c>
      <c r="G20" s="2">
        <v>51</v>
      </c>
    </row>
    <row r="21" spans="1:12">
      <c r="A21" s="12" t="s">
        <v>5</v>
      </c>
      <c r="B21" s="13" t="s">
        <v>4</v>
      </c>
      <c r="C21" s="17">
        <v>73</v>
      </c>
      <c r="D21" s="17">
        <v>73</v>
      </c>
      <c r="E21" s="17">
        <v>73</v>
      </c>
    </row>
    <row r="22" spans="1:12" ht="21.95" customHeight="1">
      <c r="A22" s="12" t="s">
        <v>37</v>
      </c>
      <c r="B22" s="8" t="s">
        <v>38</v>
      </c>
      <c r="C22" s="9">
        <f>(C20/12/C21)*1000</f>
        <v>189853.88127853881</v>
      </c>
      <c r="D22" s="9">
        <f>(D20/3/D21)*1000</f>
        <v>219127.85388127854</v>
      </c>
      <c r="E22" s="9">
        <f>(E20/3/E21)*1000</f>
        <v>219127.85388127854</v>
      </c>
    </row>
    <row r="23" spans="1:12" ht="39">
      <c r="A23" s="16" t="s">
        <v>32</v>
      </c>
      <c r="B23" s="8" t="s">
        <v>3</v>
      </c>
      <c r="C23" s="23">
        <v>101092.6</v>
      </c>
      <c r="D23" s="21">
        <v>29169.9</v>
      </c>
      <c r="E23" s="21">
        <v>29169.9</v>
      </c>
      <c r="G23" s="2">
        <v>31</v>
      </c>
    </row>
    <row r="24" spans="1:12">
      <c r="A24" s="12" t="s">
        <v>5</v>
      </c>
      <c r="B24" s="13" t="s">
        <v>4</v>
      </c>
      <c r="C24" s="9">
        <v>49</v>
      </c>
      <c r="D24" s="9">
        <v>48</v>
      </c>
      <c r="E24" s="9">
        <v>48</v>
      </c>
    </row>
    <row r="25" spans="1:12" ht="21.95" customHeight="1">
      <c r="A25" s="12" t="s">
        <v>37</v>
      </c>
      <c r="B25" s="8" t="s">
        <v>38</v>
      </c>
      <c r="C25" s="9">
        <f>(C23/12/C24)*1000</f>
        <v>171926.19047619047</v>
      </c>
      <c r="D25" s="17">
        <f>(D23/3/D24)*1000</f>
        <v>202568.75000000003</v>
      </c>
      <c r="E25" s="17">
        <f>(E23/3/E24)*1000</f>
        <v>202568.75000000003</v>
      </c>
    </row>
    <row r="26" spans="1:12" ht="25.5">
      <c r="A26" s="9" t="s">
        <v>28</v>
      </c>
      <c r="B26" s="8" t="s">
        <v>3</v>
      </c>
      <c r="C26" s="21">
        <v>48915</v>
      </c>
      <c r="D26" s="21">
        <v>14114.8</v>
      </c>
      <c r="E26" s="21">
        <v>14114.8</v>
      </c>
      <c r="G26" s="2">
        <v>15</v>
      </c>
    </row>
    <row r="27" spans="1:12">
      <c r="A27" s="12" t="s">
        <v>5</v>
      </c>
      <c r="B27" s="13" t="s">
        <v>4</v>
      </c>
      <c r="C27" s="9">
        <v>50</v>
      </c>
      <c r="D27" s="9">
        <v>50</v>
      </c>
      <c r="E27" s="9">
        <v>50</v>
      </c>
    </row>
    <row r="28" spans="1:12" ht="21.95" customHeight="1" thickBot="1">
      <c r="A28" s="29" t="s">
        <v>37</v>
      </c>
      <c r="B28" s="30" t="s">
        <v>38</v>
      </c>
      <c r="C28" s="31">
        <f>(C26/C27/12)*1000</f>
        <v>81524.999999999985</v>
      </c>
      <c r="D28" s="31">
        <f>(D26/D27/3)*1000</f>
        <v>94098.666666666657</v>
      </c>
      <c r="E28" s="31">
        <f>(E26/E27/9)*1000</f>
        <v>31366.222222222219</v>
      </c>
    </row>
    <row r="29" spans="1:12" ht="25.5">
      <c r="A29" s="26" t="s">
        <v>6</v>
      </c>
      <c r="B29" s="27" t="s">
        <v>3</v>
      </c>
      <c r="C29" s="28">
        <v>34679</v>
      </c>
      <c r="D29" s="28">
        <v>8961</v>
      </c>
      <c r="E29" s="28">
        <v>8958</v>
      </c>
    </row>
    <row r="30" spans="1:12" ht="36.75">
      <c r="A30" s="14" t="s">
        <v>7</v>
      </c>
      <c r="B30" s="8" t="s">
        <v>3</v>
      </c>
      <c r="C30" s="9">
        <v>21626</v>
      </c>
      <c r="D30" s="9">
        <v>6408</v>
      </c>
      <c r="E30" s="9">
        <v>6408</v>
      </c>
    </row>
    <row r="31" spans="1:12" ht="25.5">
      <c r="A31" s="14" t="s">
        <v>8</v>
      </c>
      <c r="B31" s="8" t="s">
        <v>3</v>
      </c>
      <c r="C31" s="9">
        <v>756</v>
      </c>
      <c r="D31" s="9">
        <v>0</v>
      </c>
      <c r="E31" s="9">
        <v>0</v>
      </c>
    </row>
    <row r="32" spans="1:12" ht="36.75">
      <c r="A32" s="14" t="s">
        <v>9</v>
      </c>
      <c r="B32" s="8" t="s">
        <v>3</v>
      </c>
      <c r="C32" s="9">
        <v>0</v>
      </c>
      <c r="D32" s="9">
        <v>0</v>
      </c>
      <c r="E32" s="9">
        <v>0</v>
      </c>
    </row>
    <row r="33" spans="1:12" ht="51" customHeight="1">
      <c r="A33" s="14" t="s">
        <v>47</v>
      </c>
      <c r="B33" s="8" t="s">
        <v>3</v>
      </c>
      <c r="C33" s="9">
        <v>60570.400000000001</v>
      </c>
      <c r="D33" s="9">
        <v>1192.4000000000001</v>
      </c>
      <c r="E33" s="9">
        <v>1178.3</v>
      </c>
      <c r="L33" s="18"/>
    </row>
    <row r="35" spans="1:12">
      <c r="C35" s="22">
        <f>C15+C29+C30+C31+C32+C33</f>
        <v>443734</v>
      </c>
      <c r="D35" s="22">
        <f>D15+D29+D30+D31+D32+D33</f>
        <v>110658</v>
      </c>
      <c r="E35" s="22">
        <f>E15+E29+E30+E31+E32+E33</f>
        <v>110640.90000000001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22</v>
      </c>
      <c r="B2" s="32"/>
      <c r="C2" s="32"/>
      <c r="D2" s="32"/>
      <c r="E2" s="32"/>
    </row>
    <row r="3" spans="1:5">
      <c r="A3" s="1"/>
    </row>
    <row r="4" spans="1:5">
      <c r="A4" s="35"/>
      <c r="B4" s="35"/>
      <c r="C4" s="35"/>
      <c r="D4" s="35"/>
      <c r="E4" s="35"/>
    </row>
    <row r="5" spans="1:5" ht="15.75" customHeight="1">
      <c r="A5" s="36" t="s">
        <v>20</v>
      </c>
      <c r="B5" s="36"/>
      <c r="C5" s="36"/>
      <c r="D5" s="36"/>
      <c r="E5" s="36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33" t="s">
        <v>40</v>
      </c>
      <c r="B9" s="34" t="s">
        <v>23</v>
      </c>
      <c r="C9" s="33" t="s">
        <v>42</v>
      </c>
      <c r="D9" s="33"/>
      <c r="E9" s="33"/>
    </row>
    <row r="10" spans="1:5" ht="40.5">
      <c r="A10" s="33"/>
      <c r="B10" s="34"/>
      <c r="C10" s="5" t="s">
        <v>24</v>
      </c>
      <c r="D10" s="5" t="s">
        <v>25</v>
      </c>
      <c r="E10" s="6" t="s">
        <v>18</v>
      </c>
    </row>
    <row r="11" spans="1:5">
      <c r="A11" s="7" t="s">
        <v>34</v>
      </c>
      <c r="B11" s="8" t="s">
        <v>11</v>
      </c>
      <c r="C11" s="9"/>
      <c r="D11" s="9"/>
      <c r="E11" s="9"/>
    </row>
    <row r="12" spans="1:5" ht="25.5">
      <c r="A12" s="12" t="s">
        <v>35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40.5">
      <c r="A20" s="16" t="s">
        <v>36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3" workbookViewId="0">
      <selection activeCell="M12" sqref="M12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32" t="s">
        <v>19</v>
      </c>
      <c r="B1" s="32"/>
      <c r="C1" s="32"/>
      <c r="D1" s="32"/>
      <c r="E1" s="32"/>
    </row>
    <row r="2" spans="1:5">
      <c r="A2" s="32" t="s">
        <v>22</v>
      </c>
      <c r="B2" s="32"/>
      <c r="C2" s="32"/>
      <c r="D2" s="32"/>
      <c r="E2" s="32"/>
    </row>
    <row r="3" spans="1:5">
      <c r="A3" s="1"/>
    </row>
    <row r="4" spans="1:5">
      <c r="A4" s="35"/>
      <c r="B4" s="35"/>
      <c r="C4" s="35"/>
      <c r="D4" s="35"/>
      <c r="E4" s="35"/>
    </row>
    <row r="5" spans="1:5" ht="15.75" customHeight="1">
      <c r="A5" s="36" t="s">
        <v>20</v>
      </c>
      <c r="B5" s="36"/>
      <c r="C5" s="36"/>
      <c r="D5" s="36"/>
      <c r="E5" s="36"/>
    </row>
    <row r="6" spans="1:5">
      <c r="A6" s="4"/>
    </row>
    <row r="7" spans="1:5">
      <c r="A7" s="15" t="s">
        <v>21</v>
      </c>
    </row>
    <row r="8" spans="1:5">
      <c r="A8" s="1"/>
    </row>
    <row r="9" spans="1:5">
      <c r="A9" s="33" t="s">
        <v>39</v>
      </c>
      <c r="B9" s="34" t="s">
        <v>23</v>
      </c>
      <c r="C9" s="33" t="s">
        <v>42</v>
      </c>
      <c r="D9" s="33"/>
      <c r="E9" s="33"/>
    </row>
    <row r="10" spans="1:5" ht="40.5">
      <c r="A10" s="33"/>
      <c r="B10" s="34"/>
      <c r="C10" s="5" t="s">
        <v>24</v>
      </c>
      <c r="D10" s="5" t="s">
        <v>25</v>
      </c>
      <c r="E10" s="6" t="s">
        <v>18</v>
      </c>
    </row>
    <row r="11" spans="1:5">
      <c r="A11" s="7" t="s">
        <v>26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37</v>
      </c>
      <c r="B19" s="8" t="s">
        <v>38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37</v>
      </c>
      <c r="B22" s="8" t="s">
        <v>38</v>
      </c>
      <c r="C22" s="9"/>
      <c r="D22" s="9"/>
      <c r="E22" s="9"/>
    </row>
    <row r="23" spans="1:5" ht="25.5" customHeight="1">
      <c r="A23" s="16" t="s">
        <v>33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37</v>
      </c>
      <c r="B25" s="8" t="s">
        <v>38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37</v>
      </c>
      <c r="B28" s="8" t="s">
        <v>38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2021-04-06T07:55:34Z</dcterms:modified>
</cp:coreProperties>
</file>