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Лист1" sheetId="6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C12" i="2"/>
  <c r="E28" i="2"/>
  <c r="E25" i="2"/>
  <c r="E22" i="2"/>
  <c r="E19" i="2"/>
  <c r="E12" i="2"/>
  <c r="D28" i="2"/>
  <c r="D25" i="2"/>
  <c r="D22" i="2"/>
  <c r="D19" i="2"/>
  <c r="C22" i="2"/>
  <c r="C19" i="2"/>
  <c r="C28" i="2" l="1"/>
  <c r="C25" i="2"/>
</calcChain>
</file>

<file path=xl/sharedStrings.xml><?xml version="1.0" encoding="utf-8"?>
<sst xmlns="http://schemas.openxmlformats.org/spreadsheetml/2006/main" count="205" uniqueCount="47">
  <si>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</si>
  <si>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</si>
  <si>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</si>
  <si>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</si>
  <si>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</si>
  <si>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</si>
  <si>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</si>
  <si>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</si>
  <si>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</si>
  <si>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</si>
  <si>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</si>
  <si>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</si>
  <si>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</si>
  <si>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</si>
  <si>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</si>
  <si>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</si>
  <si>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</si>
  <si>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</si>
  <si>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</si>
  <si>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</si>
  <si>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</si>
  <si>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</si>
  <si>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</si>
  <si>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</si>
  <si>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</si>
  <si>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</si>
  <si>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</si>
  <si>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</si>
  <si>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</si>
  <si>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</si>
  <si>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</si>
  <si>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</si>
  <si>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</si>
  <si>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</si>
  <si>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</si>
  <si>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</si>
  <si>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</si>
  <si>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</si>
  <si>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</si>
  <si>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</si>
  <si>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</si>
  <si>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</si>
  <si>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</si>
  <si>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КГУ "Областная специальная коррекционная школа-интернат №1 для детей с задержкой психического развития и интеллектуальными нарушениями г.Кокшетау" управления образования Акмолинской области</t>
  </si>
  <si>
    <t>2018 год</t>
  </si>
  <si>
    <r>
      <t>по состоянию на "</t>
    </r>
    <r>
      <rPr>
        <b/>
        <u/>
        <sz val="16"/>
        <color theme="1"/>
        <rFont val="Arial Narrow"/>
        <family val="2"/>
        <charset val="204"/>
      </rPr>
      <t>01</t>
    </r>
    <r>
      <rPr>
        <b/>
        <sz val="16"/>
        <color theme="1"/>
        <rFont val="Arial Narrow"/>
        <family val="2"/>
        <charset val="204"/>
      </rPr>
      <t xml:space="preserve">" </t>
    </r>
    <r>
      <rPr>
        <b/>
        <u/>
        <sz val="16"/>
        <color theme="1"/>
        <rFont val="Arial Narrow"/>
        <family val="2"/>
        <charset val="204"/>
      </rPr>
      <t>апреля</t>
    </r>
    <r>
      <rPr>
        <b/>
        <sz val="16"/>
        <color theme="1"/>
        <rFont val="Arial Narrow"/>
        <family val="2"/>
        <charset val="204"/>
      </rPr>
      <t xml:space="preserve">  20</t>
    </r>
    <r>
      <rPr>
        <b/>
        <u/>
        <sz val="16"/>
        <color theme="1"/>
        <rFont val="Arial Narrow"/>
        <family val="2"/>
        <charset val="204"/>
      </rPr>
      <t>19</t>
    </r>
    <r>
      <rPr>
        <b/>
        <sz val="16"/>
        <color theme="1"/>
        <rFont val="Arial Narrow"/>
        <family val="2"/>
        <charset val="204"/>
      </rPr>
      <t xml:space="preserve"> г.</t>
    </r>
  </si>
  <si>
    <t xml:space="preserve">Периодичность: ежеквартально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</si>
</sst>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u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7" sqref="A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22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0</v>
      </c>
      <c r="B9" s="21" t="s">
        <v>23</v>
      </c>
      <c r="C9" s="20" t="s">
        <v>42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abSelected="1" topLeftCell="A30" workbookViewId="0">
      <selection sqref="A1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9" width="9.140625" style="2"/>
    <col min="10" max="10" width="11.28515625" style="2" customWidth="1"/>
    <col min="11" max="11" width="9.140625" style="2"/>
    <col min="12" max="12" width="10.85546875" style="2" customWidth="1"/>
    <col min="13" max="16384" width="9.140625" style="2"/>
  </cols>
  <sheetData>
    <row r="1" spans="1:12" x14ac:dyDescent="0.3">
      <c r="A1" s="19" t="s">
        <v>19</v>
      </c>
      <c r="B1" s="19"/>
      <c r="C1" s="19"/>
      <c r="D1" s="19"/>
      <c r="E1" s="19"/>
    </row>
    <row r="2" spans="1:12" x14ac:dyDescent="0.3">
      <c r="A2" s="19" t="s">
        <v>45</v>
      </c>
      <c r="B2" s="19"/>
      <c r="C2" s="19"/>
      <c r="D2" s="19"/>
      <c r="E2" s="19"/>
    </row>
    <row r="3" spans="1:12" x14ac:dyDescent="0.3">
      <c r="A3" s="1"/>
    </row>
    <row r="4" spans="1:12" ht="61.5" customHeight="1" x14ac:dyDescent="0.3">
      <c r="A4" s="24" t="s">
        <v>43</v>
      </c>
      <c r="B4" s="24"/>
      <c r="C4" s="24"/>
      <c r="D4" s="24"/>
      <c r="E4" s="24"/>
    </row>
    <row r="5" spans="1:12" ht="15.75" customHeight="1" x14ac:dyDescent="0.3">
      <c r="A5" s="23" t="s">
        <v>20</v>
      </c>
      <c r="B5" s="23"/>
      <c r="C5" s="23"/>
      <c r="D5" s="23"/>
      <c r="E5" s="23"/>
    </row>
    <row r="6" spans="1:12" x14ac:dyDescent="0.3">
      <c r="A6" s="4"/>
    </row>
    <row r="7" spans="1:12" x14ac:dyDescent="0.3">
      <c r="A7" s="15" t="s">
        <v>46</v>
      </c>
    </row>
    <row r="8" spans="1:12" x14ac:dyDescent="0.3">
      <c r="A8" s="1"/>
    </row>
    <row r="9" spans="1:12" x14ac:dyDescent="0.3">
      <c r="A9" s="20" t="s">
        <v>41</v>
      </c>
      <c r="B9" s="21" t="s">
        <v>23</v>
      </c>
      <c r="C9" s="20" t="s">
        <v>44</v>
      </c>
      <c r="D9" s="20"/>
      <c r="E9" s="20"/>
    </row>
    <row r="10" spans="1:12" ht="40.5" x14ac:dyDescent="0.3">
      <c r="A10" s="20"/>
      <c r="B10" s="21"/>
      <c r="C10" s="5" t="s">
        <v>24</v>
      </c>
      <c r="D10" s="5" t="s">
        <v>25</v>
      </c>
      <c r="E10" s="6" t="s">
        <v>18</v>
      </c>
    </row>
    <row r="11" spans="1:12" x14ac:dyDescent="0.3">
      <c r="A11" s="7" t="s">
        <v>26</v>
      </c>
      <c r="B11" s="8" t="s">
        <v>11</v>
      </c>
      <c r="C11" s="9">
        <v>263</v>
      </c>
      <c r="D11" s="9">
        <v>263</v>
      </c>
      <c r="E11" s="9">
        <v>263</v>
      </c>
    </row>
    <row r="12" spans="1:12" ht="25.5" x14ac:dyDescent="0.3">
      <c r="A12" s="12" t="s">
        <v>30</v>
      </c>
      <c r="B12" s="8" t="s">
        <v>3</v>
      </c>
      <c r="C12" s="17">
        <f>C13/C11/238</f>
        <v>4.9543566476020064</v>
      </c>
      <c r="D12" s="17">
        <f>D13/D11/59.5</f>
        <v>4.4235549733201269</v>
      </c>
      <c r="E12" s="17">
        <f>E13/E11/59.5</f>
        <v>4.4235549733201269</v>
      </c>
    </row>
    <row r="13" spans="1:12" ht="25.5" x14ac:dyDescent="0.3">
      <c r="A13" s="7" t="s">
        <v>12</v>
      </c>
      <c r="B13" s="8" t="s">
        <v>3</v>
      </c>
      <c r="C13" s="17">
        <v>310113</v>
      </c>
      <c r="D13" s="17">
        <v>69222</v>
      </c>
      <c r="E13" s="17">
        <v>69222</v>
      </c>
    </row>
    <row r="14" spans="1:12" x14ac:dyDescent="0.3">
      <c r="A14" s="10" t="s">
        <v>1</v>
      </c>
      <c r="B14" s="11"/>
      <c r="C14" s="17"/>
      <c r="D14" s="17"/>
      <c r="E14" s="17"/>
    </row>
    <row r="15" spans="1:12" ht="25.5" x14ac:dyDescent="0.3">
      <c r="A15" s="7" t="s">
        <v>13</v>
      </c>
      <c r="B15" s="8" t="s">
        <v>3</v>
      </c>
      <c r="C15" s="17">
        <v>219231</v>
      </c>
      <c r="D15" s="17">
        <v>54778</v>
      </c>
      <c r="E15" s="17">
        <v>54778</v>
      </c>
      <c r="G15" s="18"/>
      <c r="J15" s="18"/>
      <c r="L15" s="18"/>
    </row>
    <row r="16" spans="1:12" x14ac:dyDescent="0.3">
      <c r="A16" s="10" t="s">
        <v>2</v>
      </c>
      <c r="B16" s="11"/>
      <c r="C16" s="17"/>
      <c r="D16" s="17"/>
      <c r="E16" s="17"/>
    </row>
    <row r="17" spans="1:12" ht="25.5" x14ac:dyDescent="0.3">
      <c r="A17" s="9" t="s">
        <v>14</v>
      </c>
      <c r="B17" s="8" t="s">
        <v>3</v>
      </c>
      <c r="C17" s="17">
        <v>6980</v>
      </c>
      <c r="D17" s="17">
        <v>1745</v>
      </c>
      <c r="E17" s="17">
        <v>1745</v>
      </c>
      <c r="L17" s="18"/>
    </row>
    <row r="18" spans="1:12" x14ac:dyDescent="0.3">
      <c r="A18" s="12" t="s">
        <v>5</v>
      </c>
      <c r="B18" s="13" t="s">
        <v>4</v>
      </c>
      <c r="C18" s="17">
        <v>5</v>
      </c>
      <c r="D18" s="17">
        <v>5</v>
      </c>
      <c r="E18" s="17">
        <v>5</v>
      </c>
    </row>
    <row r="19" spans="1:12" ht="21.95" customHeight="1" x14ac:dyDescent="0.3">
      <c r="A19" s="12" t="s">
        <v>37</v>
      </c>
      <c r="B19" s="8" t="s">
        <v>38</v>
      </c>
      <c r="C19" s="9">
        <f>(C17/12/C18)*1000</f>
        <v>116333.33333333333</v>
      </c>
      <c r="D19" s="17">
        <f>(D17/3/D18)*1000</f>
        <v>116333.33333333333</v>
      </c>
      <c r="E19" s="17">
        <f>(E17/3/E18)*1000</f>
        <v>116333.33333333333</v>
      </c>
    </row>
    <row r="20" spans="1:12" ht="25.5" x14ac:dyDescent="0.3">
      <c r="A20" s="9" t="s">
        <v>27</v>
      </c>
      <c r="B20" s="8" t="s">
        <v>3</v>
      </c>
      <c r="C20" s="17">
        <v>107635</v>
      </c>
      <c r="D20" s="17">
        <v>26909</v>
      </c>
      <c r="E20" s="17">
        <v>26909</v>
      </c>
    </row>
    <row r="21" spans="1:12" x14ac:dyDescent="0.3">
      <c r="A21" s="12" t="s">
        <v>5</v>
      </c>
      <c r="B21" s="13" t="s">
        <v>4</v>
      </c>
      <c r="C21" s="17">
        <v>73</v>
      </c>
      <c r="D21" s="17">
        <v>73</v>
      </c>
      <c r="E21" s="17">
        <v>73</v>
      </c>
    </row>
    <row r="22" spans="1:12" ht="21.95" customHeight="1" x14ac:dyDescent="0.3">
      <c r="A22" s="12" t="s">
        <v>37</v>
      </c>
      <c r="B22" s="8" t="s">
        <v>38</v>
      </c>
      <c r="C22" s="9">
        <f>(C20/12/C21)*1000</f>
        <v>122871.00456621005</v>
      </c>
      <c r="D22" s="9">
        <f>(D20/3/D21)*1000</f>
        <v>122872.14611872144</v>
      </c>
      <c r="E22" s="9">
        <f>(E20/3/E21)*1000</f>
        <v>122872.14611872144</v>
      </c>
    </row>
    <row r="23" spans="1:12" ht="39" x14ac:dyDescent="0.3">
      <c r="A23" s="16" t="s">
        <v>32</v>
      </c>
      <c r="B23" s="8" t="s">
        <v>3</v>
      </c>
      <c r="C23" s="17">
        <v>68828</v>
      </c>
      <c r="D23" s="9">
        <v>17207</v>
      </c>
      <c r="E23" s="9">
        <v>17207</v>
      </c>
    </row>
    <row r="24" spans="1:12" x14ac:dyDescent="0.3">
      <c r="A24" s="12" t="s">
        <v>5</v>
      </c>
      <c r="B24" s="13" t="s">
        <v>4</v>
      </c>
      <c r="C24" s="9">
        <v>50</v>
      </c>
      <c r="D24" s="9">
        <v>50</v>
      </c>
      <c r="E24" s="9">
        <v>50</v>
      </c>
    </row>
    <row r="25" spans="1:12" ht="21.95" customHeight="1" x14ac:dyDescent="0.3">
      <c r="A25" s="12" t="s">
        <v>37</v>
      </c>
      <c r="B25" s="8" t="s">
        <v>38</v>
      </c>
      <c r="C25" s="9">
        <f>(C23/12/C24)*1000</f>
        <v>114713.33333333334</v>
      </c>
      <c r="D25" s="17">
        <f>(D23/3/D24)*1000</f>
        <v>114713.33333333334</v>
      </c>
      <c r="E25" s="17">
        <f>(E23/3/E24)*1000</f>
        <v>114713.33333333334</v>
      </c>
    </row>
    <row r="26" spans="1:12" ht="25.5" x14ac:dyDescent="0.3">
      <c r="A26" s="9" t="s">
        <v>28</v>
      </c>
      <c r="B26" s="8" t="s">
        <v>3</v>
      </c>
      <c r="C26" s="9">
        <v>35788</v>
      </c>
      <c r="D26" s="9">
        <v>8917</v>
      </c>
      <c r="E26" s="9">
        <v>8917</v>
      </c>
    </row>
    <row r="27" spans="1:12" x14ac:dyDescent="0.3">
      <c r="A27" s="12" t="s">
        <v>5</v>
      </c>
      <c r="B27" s="13" t="s">
        <v>4</v>
      </c>
      <c r="C27" s="9">
        <v>50</v>
      </c>
      <c r="D27" s="9">
        <v>50</v>
      </c>
      <c r="E27" s="9">
        <v>50</v>
      </c>
    </row>
    <row r="28" spans="1:12" ht="21.95" customHeight="1" x14ac:dyDescent="0.3">
      <c r="A28" s="12" t="s">
        <v>37</v>
      </c>
      <c r="B28" s="8" t="s">
        <v>38</v>
      </c>
      <c r="C28" s="17">
        <f>(C26/C27/12)*1000</f>
        <v>59646.666666666672</v>
      </c>
      <c r="D28" s="17">
        <f>(D26/D27/3)*1000</f>
        <v>59446.666666666664</v>
      </c>
      <c r="E28" s="17">
        <f>(E26/E27/3)*1000</f>
        <v>59446.666666666664</v>
      </c>
    </row>
    <row r="29" spans="1:12" ht="25.5" x14ac:dyDescent="0.3">
      <c r="A29" s="7" t="s">
        <v>6</v>
      </c>
      <c r="B29" s="8" t="s">
        <v>3</v>
      </c>
      <c r="C29" s="9">
        <v>21943</v>
      </c>
      <c r="D29" s="9">
        <v>5482</v>
      </c>
      <c r="E29" s="9">
        <v>5482</v>
      </c>
    </row>
    <row r="30" spans="1:12" ht="36.75" x14ac:dyDescent="0.3">
      <c r="A30" s="14" t="s">
        <v>7</v>
      </c>
      <c r="B30" s="8" t="s">
        <v>3</v>
      </c>
      <c r="C30" s="9">
        <v>11811</v>
      </c>
      <c r="D30" s="9">
        <v>4247</v>
      </c>
      <c r="E30" s="9">
        <v>4247</v>
      </c>
    </row>
    <row r="31" spans="1:12" ht="25.5" x14ac:dyDescent="0.3">
      <c r="A31" s="14" t="s">
        <v>8</v>
      </c>
      <c r="B31" s="8" t="s">
        <v>3</v>
      </c>
      <c r="C31" s="9">
        <v>500</v>
      </c>
      <c r="D31" s="9">
        <v>0</v>
      </c>
      <c r="E31" s="9">
        <v>0</v>
      </c>
    </row>
    <row r="32" spans="1:12" ht="36.75" x14ac:dyDescent="0.3">
      <c r="A32" s="14" t="s">
        <v>9</v>
      </c>
      <c r="B32" s="8" t="s">
        <v>3</v>
      </c>
      <c r="C32" s="9">
        <v>0</v>
      </c>
      <c r="D32" s="9">
        <v>0</v>
      </c>
      <c r="E32" s="9">
        <v>0</v>
      </c>
    </row>
    <row r="33" spans="1:12" ht="38.25" customHeight="1" x14ac:dyDescent="0.3">
      <c r="A33" s="14" t="s">
        <v>10</v>
      </c>
      <c r="B33" s="8" t="s">
        <v>3</v>
      </c>
      <c r="C33" s="9">
        <v>18432</v>
      </c>
      <c r="D33" s="9">
        <v>200</v>
      </c>
      <c r="E33" s="9">
        <v>200</v>
      </c>
      <c r="L33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34" sqref="A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22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40</v>
      </c>
      <c r="B9" s="21" t="s">
        <v>23</v>
      </c>
      <c r="C9" s="20" t="s">
        <v>42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34</v>
      </c>
      <c r="B11" s="8" t="s">
        <v>11</v>
      </c>
      <c r="C11" s="9"/>
      <c r="D11" s="9"/>
      <c r="E11" s="9"/>
    </row>
    <row r="12" spans="1:5" ht="25.5" x14ac:dyDescent="0.3">
      <c r="A12" s="12" t="s">
        <v>35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40.5" x14ac:dyDescent="0.3">
      <c r="A20" s="16" t="s">
        <v>36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3" workbookViewId="0">
      <selection activeCell="M12" sqref="M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22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39</v>
      </c>
      <c r="B9" s="21" t="s">
        <v>23</v>
      </c>
      <c r="C9" s="20" t="s">
        <v>42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customHeight="1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37</v>
      </c>
      <c r="B28" s="8" t="s">
        <v>38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2019-04-02T07:36:20Z</dcterms:modified>
</cp:coreProperties>
</file>